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'Sheet1'!$A$1:$M$68</definedName>
  </definedNames>
  <calcPr fullCalcOnLoad="1"/>
</workbook>
</file>

<file path=xl/sharedStrings.xml><?xml version="1.0" encoding="utf-8"?>
<sst xmlns="http://schemas.openxmlformats.org/spreadsheetml/2006/main" count="410" uniqueCount="158">
  <si>
    <t>MACAW RESCUE INC.</t>
  </si>
  <si>
    <t>AVIAN SPECIES INVENTORY</t>
  </si>
  <si>
    <t>AS OF:</t>
  </si>
  <si>
    <t>Number</t>
  </si>
  <si>
    <t>Name</t>
  </si>
  <si>
    <t>Species</t>
  </si>
  <si>
    <t>Color</t>
  </si>
  <si>
    <t>Age</t>
  </si>
  <si>
    <t>PSITTACINE</t>
  </si>
  <si>
    <t>ito</t>
  </si>
  <si>
    <t>lolita</t>
  </si>
  <si>
    <t>baby</t>
  </si>
  <si>
    <t>robin</t>
  </si>
  <si>
    <t>Aviary</t>
  </si>
  <si>
    <t>paco</t>
  </si>
  <si>
    <t>honey</t>
  </si>
  <si>
    <t>tina</t>
  </si>
  <si>
    <t>barry</t>
  </si>
  <si>
    <t>simon</t>
  </si>
  <si>
    <t>cracker</t>
  </si>
  <si>
    <t>sabrena</t>
  </si>
  <si>
    <t>sinbad</t>
  </si>
  <si>
    <t>boogie 1</t>
  </si>
  <si>
    <t>boogie 2</t>
  </si>
  <si>
    <t>boogie 3</t>
  </si>
  <si>
    <t>boogie 4</t>
  </si>
  <si>
    <t>leo</t>
  </si>
  <si>
    <t>luv</t>
  </si>
  <si>
    <t>kisses</t>
  </si>
  <si>
    <t>phoenix</t>
  </si>
  <si>
    <t>Common Name</t>
  </si>
  <si>
    <t>hyacinth macaw</t>
  </si>
  <si>
    <t>scarlet macaw</t>
  </si>
  <si>
    <t>greenwing macaw</t>
  </si>
  <si>
    <t>buffon macaw</t>
  </si>
  <si>
    <t>military macaw</t>
  </si>
  <si>
    <t>caninde macaw</t>
  </si>
  <si>
    <t>blue &amp; gold macaw</t>
  </si>
  <si>
    <t>catalina macaw</t>
  </si>
  <si>
    <t>blue</t>
  </si>
  <si>
    <t>macduff</t>
  </si>
  <si>
    <t>kiki</t>
  </si>
  <si>
    <t>murphy</t>
  </si>
  <si>
    <t>m</t>
  </si>
  <si>
    <t>f</t>
  </si>
  <si>
    <t>maya</t>
  </si>
  <si>
    <t>red/yellow/blue</t>
  </si>
  <si>
    <t>red/blue/green</t>
  </si>
  <si>
    <t>blue/yellow</t>
  </si>
  <si>
    <t>blue/black/yellow</t>
  </si>
  <si>
    <t>orange/blue/green</t>
  </si>
  <si>
    <t>white/salmon</t>
  </si>
  <si>
    <t>green/red</t>
  </si>
  <si>
    <t>green/blue/red</t>
  </si>
  <si>
    <t>kirby</t>
  </si>
  <si>
    <t>rea</t>
  </si>
  <si>
    <t>red front macaw</t>
  </si>
  <si>
    <t>AVID Micro Chip #</t>
  </si>
  <si>
    <t>060512880</t>
  </si>
  <si>
    <t>059892611</t>
  </si>
  <si>
    <t>060376838</t>
  </si>
  <si>
    <t>060541020</t>
  </si>
  <si>
    <t/>
  </si>
  <si>
    <t>060593594</t>
  </si>
  <si>
    <t>060058077</t>
  </si>
  <si>
    <t>060380008</t>
  </si>
  <si>
    <t>060039837</t>
  </si>
  <si>
    <t>060553616</t>
  </si>
  <si>
    <t>060552013</t>
  </si>
  <si>
    <t>060039067</t>
  </si>
  <si>
    <t>060063804</t>
  </si>
  <si>
    <t>060607074</t>
  </si>
  <si>
    <t>060607258</t>
  </si>
  <si>
    <t>060545293</t>
  </si>
  <si>
    <t>060383632</t>
  </si>
  <si>
    <t>060597544</t>
  </si>
  <si>
    <t>Scientific Name</t>
  </si>
  <si>
    <t>moluccan cockatoo</t>
  </si>
  <si>
    <t>Anodorhynchu Hyacinthinus</t>
  </si>
  <si>
    <t>Ara Macao</t>
  </si>
  <si>
    <t>Ara Chloroptera</t>
  </si>
  <si>
    <t>Ara Ambigua</t>
  </si>
  <si>
    <t>Ara Militaris</t>
  </si>
  <si>
    <t>Ara Glaucogularis</t>
  </si>
  <si>
    <t>Ara Ararauna</t>
  </si>
  <si>
    <t>Hybrid (Ara Araruana~Ara Macao)</t>
  </si>
  <si>
    <t>Cacatua Molocconsis</t>
  </si>
  <si>
    <t>Ara Rubrogenys</t>
  </si>
  <si>
    <t>Sex*</t>
  </si>
  <si>
    <t>Note:</t>
  </si>
  <si>
    <t>* = DNA sexed</t>
  </si>
  <si>
    <t>Approximate Market Value</t>
  </si>
  <si>
    <t>1-800-336-2843  AVID Tel</t>
  </si>
  <si>
    <t>boogie 5</t>
  </si>
  <si>
    <t>jack</t>
  </si>
  <si>
    <t>kalee</t>
  </si>
  <si>
    <t>oscar</t>
  </si>
  <si>
    <t>louie</t>
  </si>
  <si>
    <t>AVID lot # 00426033</t>
  </si>
  <si>
    <t>escaped 8/12/2009</t>
  </si>
  <si>
    <t>cash</t>
  </si>
  <si>
    <t>bubby</t>
  </si>
  <si>
    <t>yoshi</t>
  </si>
  <si>
    <t>harlequin macaw</t>
  </si>
  <si>
    <t>Hybrid (Ara Araruana~Ara Chloroptera)</t>
  </si>
  <si>
    <t>echo</t>
  </si>
  <si>
    <t>034834286</t>
  </si>
  <si>
    <t>daryl</t>
  </si>
  <si>
    <t>4A3 877 4F3B</t>
  </si>
  <si>
    <t>Average Age</t>
  </si>
  <si>
    <t>Hatch Year</t>
  </si>
  <si>
    <t>Received</t>
  </si>
  <si>
    <t>died 5/10/2010</t>
  </si>
  <si>
    <t>died 5/14/2010</t>
  </si>
  <si>
    <t>sunny</t>
  </si>
  <si>
    <t>Band # 3445</t>
  </si>
  <si>
    <t>coconut</t>
  </si>
  <si>
    <t>hahn's mini macaw</t>
  </si>
  <si>
    <t>051-338-632</t>
  </si>
  <si>
    <t>Diopsittaca Nobilis Nobilis</t>
  </si>
  <si>
    <t xml:space="preserve"> </t>
  </si>
  <si>
    <t>macawly</t>
  </si>
  <si>
    <t>godfrey</t>
  </si>
  <si>
    <t>Luciano</t>
  </si>
  <si>
    <t>captain</t>
  </si>
  <si>
    <t xml:space="preserve">caeser </t>
  </si>
  <si>
    <t>heather</t>
  </si>
  <si>
    <t>buffy</t>
  </si>
  <si>
    <t>Hybrid (Ara Araruana~Ara Ambigua)</t>
  </si>
  <si>
    <t>blufons macaw</t>
  </si>
  <si>
    <t>blue/green/yellow</t>
  </si>
  <si>
    <t>mookers</t>
  </si>
  <si>
    <t xml:space="preserve">   </t>
  </si>
  <si>
    <t>returned  6/23/2010</t>
  </si>
  <si>
    <t>Kookie</t>
  </si>
  <si>
    <t>Gracie</t>
  </si>
  <si>
    <t>Tickle</t>
  </si>
  <si>
    <t>071-881-343</t>
  </si>
  <si>
    <t>985-181-008-337-867</t>
  </si>
  <si>
    <t>Rosie</t>
  </si>
  <si>
    <t>Rita</t>
  </si>
  <si>
    <t>died 12/10/2011</t>
  </si>
  <si>
    <t>BIH ca 1778 band</t>
  </si>
  <si>
    <t>Sonny</t>
  </si>
  <si>
    <t>096-866-840</t>
  </si>
  <si>
    <t>killed 3/14/2012</t>
  </si>
  <si>
    <t>frederica</t>
  </si>
  <si>
    <t>nikki</t>
  </si>
  <si>
    <t>Roger</t>
  </si>
  <si>
    <t>escaped 6/05/2013</t>
  </si>
  <si>
    <t>Kho-Kho</t>
  </si>
  <si>
    <t>sofia</t>
  </si>
  <si>
    <t>chulo</t>
  </si>
  <si>
    <t>Nymphicus hollandicus</t>
  </si>
  <si>
    <t>cockatiel</t>
  </si>
  <si>
    <t>Cacatuidae</t>
  </si>
  <si>
    <t>yellow/white</t>
  </si>
  <si>
    <t>grey/white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</si>
</sst>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_);\(&quot;$&quot;#,##0.000\)"/>
    <numFmt numFmtId="173" formatCode="&quot;$&quot;#,##0.0_);\(&quot;$&quot;#,##0.0\)"/>
    <numFmt numFmtId="174" formatCode="&quot;$&quot;#,##0.00"/>
    <numFmt numFmtId="175" formatCode="&quot;$&quot;#,##0.0"/>
  </numFmts>
  <fonts count="49">
    <font>
      <sz val="10"/>
      <name val="Arial"/>
      <family val="0"/>
    </font>
    <font>
      <b/>
      <sz val="24"/>
      <color indexed="4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Verdana"/>
      <family val="2"/>
    </font>
    <font>
      <sz val="11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15" borderId="0" xfId="0" applyFont="1" applyFill="1" applyAlignment="1">
      <alignment horizontal="center"/>
    </xf>
    <xf numFmtId="0" fontId="5" fillId="15" borderId="0" xfId="0" applyFont="1" applyFill="1" applyAlignment="1">
      <alignment/>
    </xf>
    <xf numFmtId="0" fontId="4" fillId="15" borderId="0" xfId="0" applyFont="1" applyFill="1" applyAlignment="1">
      <alignment/>
    </xf>
    <xf numFmtId="164" fontId="0" fillId="15" borderId="0" xfId="0" applyNumberFormat="1" applyFill="1" applyAlignment="1">
      <alignment horizontal="center"/>
    </xf>
    <xf numFmtId="0" fontId="4" fillId="15" borderId="0" xfId="0" applyFont="1" applyFill="1" applyAlignment="1" quotePrefix="1">
      <alignment horizontal="center"/>
    </xf>
    <xf numFmtId="0" fontId="4" fillId="14" borderId="0" xfId="0" applyFont="1" applyFill="1" applyAlignment="1">
      <alignment horizontal="center"/>
    </xf>
    <xf numFmtId="0" fontId="5" fillId="14" borderId="0" xfId="0" applyFont="1" applyFill="1" applyAlignment="1">
      <alignment/>
    </xf>
    <xf numFmtId="0" fontId="4" fillId="14" borderId="0" xfId="0" applyFont="1" applyFill="1" applyAlignment="1">
      <alignment/>
    </xf>
    <xf numFmtId="0" fontId="4" fillId="14" borderId="0" xfId="0" applyFont="1" applyFill="1" applyAlignment="1" quotePrefix="1">
      <alignment horizontal="center"/>
    </xf>
    <xf numFmtId="164" fontId="0" fillId="14" borderId="0" xfId="0" applyNumberForma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5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4" fillId="19" borderId="0" xfId="0" applyFont="1" applyFill="1" applyAlignment="1" quotePrefix="1">
      <alignment horizontal="center"/>
    </xf>
    <xf numFmtId="164" fontId="0" fillId="19" borderId="0" xfId="0" applyNumberFormat="1" applyFill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6" fillId="15" borderId="0" xfId="0" applyFont="1" applyFill="1" applyAlignment="1">
      <alignment/>
    </xf>
    <xf numFmtId="1" fontId="4" fillId="15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0" borderId="0" xfId="0" applyFont="1" applyAlignment="1">
      <alignment/>
    </xf>
    <xf numFmtId="5" fontId="0" fillId="0" borderId="0" xfId="44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1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13.00390625" style="0" customWidth="1"/>
    <col min="2" max="2" width="12.8515625" style="0" customWidth="1"/>
    <col min="3" max="3" width="15.57421875" style="0" customWidth="1"/>
    <col min="4" max="4" width="41.140625" style="0" customWidth="1"/>
    <col min="5" max="5" width="21.421875" style="0" customWidth="1"/>
    <col min="6" max="6" width="18.421875" style="0" customWidth="1"/>
    <col min="7" max="7" width="10.140625" style="0" bestFit="1" customWidth="1"/>
    <col min="8" max="8" width="8.421875" style="0" customWidth="1"/>
    <col min="10" max="10" width="30.7109375" style="0" customWidth="1"/>
    <col min="11" max="11" width="16.7109375" style="0" customWidth="1"/>
    <col min="12" max="12" width="16.8515625" style="0" customWidth="1"/>
    <col min="13" max="13" width="26.7109375" style="0" customWidth="1"/>
  </cols>
  <sheetData>
    <row r="1" ht="30">
      <c r="A1" s="1" t="s">
        <v>0</v>
      </c>
    </row>
    <row r="2" spans="4:10" ht="12.75">
      <c r="D2" t="s">
        <v>120</v>
      </c>
      <c r="J2" t="s">
        <v>98</v>
      </c>
    </row>
    <row r="3" spans="1:13" ht="23.25">
      <c r="A3" s="17">
        <v>2013</v>
      </c>
      <c r="M3" t="s">
        <v>132</v>
      </c>
    </row>
    <row r="4" spans="1:13" ht="23.25">
      <c r="A4" s="2" t="s">
        <v>1</v>
      </c>
      <c r="F4" t="s">
        <v>2</v>
      </c>
      <c r="G4" s="3">
        <f ca="1">TODAY()</f>
        <v>41561</v>
      </c>
      <c r="J4" s="12" t="s">
        <v>92</v>
      </c>
      <c r="K4" s="12"/>
      <c r="L4" s="12"/>
      <c r="M4" s="3"/>
    </row>
    <row r="5" ht="13.5" thickBot="1"/>
    <row r="6" spans="1:16" ht="18.75" thickBot="1">
      <c r="A6" s="6" t="s">
        <v>3</v>
      </c>
      <c r="B6" s="7" t="s">
        <v>4</v>
      </c>
      <c r="C6" s="7" t="s">
        <v>5</v>
      </c>
      <c r="D6" s="7" t="s">
        <v>76</v>
      </c>
      <c r="E6" s="7" t="s">
        <v>30</v>
      </c>
      <c r="F6" s="7" t="s">
        <v>6</v>
      </c>
      <c r="G6" s="7" t="s">
        <v>88</v>
      </c>
      <c r="H6" s="7" t="s">
        <v>7</v>
      </c>
      <c r="I6" s="7" t="s">
        <v>13</v>
      </c>
      <c r="J6" s="7" t="s">
        <v>57</v>
      </c>
      <c r="K6" s="16" t="s">
        <v>110</v>
      </c>
      <c r="L6" s="16" t="s">
        <v>111</v>
      </c>
      <c r="M6" s="40" t="s">
        <v>91</v>
      </c>
      <c r="N6" s="5"/>
      <c r="O6" s="5"/>
      <c r="P6" s="4"/>
    </row>
    <row r="8" spans="1:13" ht="15">
      <c r="A8" s="25">
        <v>1</v>
      </c>
      <c r="B8" s="41" t="s">
        <v>9</v>
      </c>
      <c r="C8" s="27" t="s">
        <v>8</v>
      </c>
      <c r="D8" s="27" t="s">
        <v>78</v>
      </c>
      <c r="E8" s="27" t="s">
        <v>31</v>
      </c>
      <c r="F8" s="25" t="s">
        <v>39</v>
      </c>
      <c r="G8" s="25" t="s">
        <v>43</v>
      </c>
      <c r="H8" s="42">
        <f>A3-K8</f>
        <v>20</v>
      </c>
      <c r="I8" s="25"/>
      <c r="J8" s="29" t="s">
        <v>58</v>
      </c>
      <c r="K8" s="42">
        <v>1993</v>
      </c>
      <c r="L8" s="25">
        <v>1998</v>
      </c>
      <c r="M8" s="28" t="s">
        <v>145</v>
      </c>
    </row>
    <row r="9" spans="1:13" ht="15">
      <c r="A9" s="8">
        <f aca="true" t="shared" si="0" ref="A9:A26">A8+1</f>
        <v>2</v>
      </c>
      <c r="B9" s="10" t="s">
        <v>10</v>
      </c>
      <c r="C9" s="9" t="s">
        <v>8</v>
      </c>
      <c r="D9" s="9" t="s">
        <v>78</v>
      </c>
      <c r="E9" s="9" t="s">
        <v>31</v>
      </c>
      <c r="F9" s="8" t="s">
        <v>39</v>
      </c>
      <c r="G9" s="8" t="s">
        <v>44</v>
      </c>
      <c r="H9" s="8">
        <f>A3-K9</f>
        <v>19</v>
      </c>
      <c r="I9" s="8">
        <v>1</v>
      </c>
      <c r="J9" s="11" t="s">
        <v>59</v>
      </c>
      <c r="K9" s="8">
        <v>1994</v>
      </c>
      <c r="L9" s="8">
        <v>1998</v>
      </c>
      <c r="M9" s="13">
        <v>10000</v>
      </c>
    </row>
    <row r="10" spans="1:13" ht="15">
      <c r="A10" s="8">
        <f t="shared" si="0"/>
        <v>3</v>
      </c>
      <c r="B10" s="10" t="s">
        <v>11</v>
      </c>
      <c r="C10" s="9" t="s">
        <v>8</v>
      </c>
      <c r="D10" s="9" t="s">
        <v>79</v>
      </c>
      <c r="E10" s="9" t="s">
        <v>32</v>
      </c>
      <c r="F10" s="8" t="s">
        <v>46</v>
      </c>
      <c r="G10" s="8" t="s">
        <v>43</v>
      </c>
      <c r="H10" s="8">
        <f>A3-K10</f>
        <v>31</v>
      </c>
      <c r="I10" s="8">
        <v>11</v>
      </c>
      <c r="J10" s="11" t="s">
        <v>60</v>
      </c>
      <c r="K10" s="8">
        <v>1982</v>
      </c>
      <c r="L10" s="8">
        <v>1985</v>
      </c>
      <c r="M10" s="13">
        <v>2500</v>
      </c>
    </row>
    <row r="11" spans="1:13" ht="15">
      <c r="A11" s="8">
        <f t="shared" si="0"/>
        <v>4</v>
      </c>
      <c r="B11" s="10" t="s">
        <v>12</v>
      </c>
      <c r="C11" s="9" t="s">
        <v>8</v>
      </c>
      <c r="D11" s="9" t="s">
        <v>79</v>
      </c>
      <c r="E11" s="9" t="s">
        <v>32</v>
      </c>
      <c r="F11" s="8" t="s">
        <v>46</v>
      </c>
      <c r="G11" s="8" t="s">
        <v>44</v>
      </c>
      <c r="H11" s="8">
        <f>A3-K11</f>
        <v>21</v>
      </c>
      <c r="I11" s="8">
        <v>11</v>
      </c>
      <c r="J11" s="11" t="s">
        <v>61</v>
      </c>
      <c r="K11" s="8">
        <v>1992</v>
      </c>
      <c r="L11" s="8">
        <v>1992</v>
      </c>
      <c r="M11" s="13">
        <v>2500</v>
      </c>
    </row>
    <row r="12" spans="1:13" ht="15">
      <c r="A12" s="8">
        <f t="shared" si="0"/>
        <v>5</v>
      </c>
      <c r="B12" s="10" t="s">
        <v>41</v>
      </c>
      <c r="C12" s="9" t="s">
        <v>8</v>
      </c>
      <c r="D12" s="9" t="s">
        <v>79</v>
      </c>
      <c r="E12" s="9" t="s">
        <v>32</v>
      </c>
      <c r="F12" s="8" t="s">
        <v>46</v>
      </c>
      <c r="G12" s="8" t="s">
        <v>43</v>
      </c>
      <c r="H12" s="8">
        <f>A3-K12</f>
        <v>16</v>
      </c>
      <c r="I12" s="8">
        <v>7</v>
      </c>
      <c r="J12" s="11" t="s">
        <v>62</v>
      </c>
      <c r="K12" s="8">
        <v>1997</v>
      </c>
      <c r="L12" s="8">
        <v>2005</v>
      </c>
      <c r="M12" s="13">
        <v>2500</v>
      </c>
    </row>
    <row r="13" spans="1:13" ht="15">
      <c r="A13" s="8">
        <f t="shared" si="0"/>
        <v>6</v>
      </c>
      <c r="B13" s="10" t="s">
        <v>42</v>
      </c>
      <c r="C13" s="9" t="s">
        <v>8</v>
      </c>
      <c r="D13" s="9" t="s">
        <v>79</v>
      </c>
      <c r="E13" s="9" t="s">
        <v>32</v>
      </c>
      <c r="F13" s="8" t="s">
        <v>46</v>
      </c>
      <c r="G13" s="8" t="s">
        <v>44</v>
      </c>
      <c r="H13" s="8">
        <f>A3-K13</f>
        <v>16</v>
      </c>
      <c r="I13" s="8">
        <v>7</v>
      </c>
      <c r="K13" s="8">
        <v>1997</v>
      </c>
      <c r="L13" s="8">
        <v>2005</v>
      </c>
      <c r="M13" s="13">
        <v>2500</v>
      </c>
    </row>
    <row r="14" spans="1:13" ht="15">
      <c r="A14" s="8">
        <f t="shared" si="0"/>
        <v>7</v>
      </c>
      <c r="B14" s="10" t="s">
        <v>96</v>
      </c>
      <c r="C14" s="9" t="s">
        <v>8</v>
      </c>
      <c r="D14" s="9" t="s">
        <v>79</v>
      </c>
      <c r="E14" s="9" t="s">
        <v>32</v>
      </c>
      <c r="F14" s="8" t="s">
        <v>46</v>
      </c>
      <c r="G14" s="8" t="s">
        <v>43</v>
      </c>
      <c r="H14" s="8">
        <f>A3-K14</f>
        <v>10</v>
      </c>
      <c r="I14" s="8">
        <v>5</v>
      </c>
      <c r="J14" s="8" t="s">
        <v>120</v>
      </c>
      <c r="K14" s="8">
        <v>2003</v>
      </c>
      <c r="L14" s="8">
        <v>2009</v>
      </c>
      <c r="M14" s="13">
        <v>2500</v>
      </c>
    </row>
    <row r="15" spans="1:13" ht="15">
      <c r="A15" s="8">
        <f t="shared" si="0"/>
        <v>8</v>
      </c>
      <c r="B15" s="10" t="s">
        <v>147</v>
      </c>
      <c r="C15" s="9" t="s">
        <v>8</v>
      </c>
      <c r="D15" s="9" t="s">
        <v>79</v>
      </c>
      <c r="E15" s="9" t="s">
        <v>32</v>
      </c>
      <c r="F15" s="8" t="s">
        <v>46</v>
      </c>
      <c r="G15" s="8" t="s">
        <v>43</v>
      </c>
      <c r="H15" s="8">
        <f>A3-K15</f>
        <v>3</v>
      </c>
      <c r="I15" s="8">
        <v>3</v>
      </c>
      <c r="J15" s="8" t="s">
        <v>120</v>
      </c>
      <c r="K15" s="8">
        <v>2010</v>
      </c>
      <c r="L15" s="8">
        <v>2012</v>
      </c>
      <c r="M15" s="13">
        <v>2500</v>
      </c>
    </row>
    <row r="16" spans="1:13" ht="15">
      <c r="A16" s="8">
        <f t="shared" si="0"/>
        <v>9</v>
      </c>
      <c r="B16" s="10" t="s">
        <v>139</v>
      </c>
      <c r="C16" s="9" t="s">
        <v>8</v>
      </c>
      <c r="D16" s="9" t="s">
        <v>79</v>
      </c>
      <c r="E16" s="9" t="s">
        <v>32</v>
      </c>
      <c r="F16" s="8" t="s">
        <v>46</v>
      </c>
      <c r="G16" s="8" t="s">
        <v>43</v>
      </c>
      <c r="H16" s="8">
        <f>A3-K16</f>
        <v>16</v>
      </c>
      <c r="I16" s="8">
        <v>3</v>
      </c>
      <c r="J16" s="8"/>
      <c r="K16" s="8">
        <v>1997</v>
      </c>
      <c r="L16" s="8">
        <v>2011</v>
      </c>
      <c r="M16" s="13">
        <v>2500</v>
      </c>
    </row>
    <row r="17" spans="1:13" ht="15">
      <c r="A17" s="8">
        <f t="shared" si="0"/>
        <v>10</v>
      </c>
      <c r="B17" s="10" t="s">
        <v>140</v>
      </c>
      <c r="C17" s="9" t="s">
        <v>8</v>
      </c>
      <c r="D17" s="9" t="s">
        <v>79</v>
      </c>
      <c r="E17" s="9" t="s">
        <v>32</v>
      </c>
      <c r="F17" s="8" t="s">
        <v>46</v>
      </c>
      <c r="G17" s="8" t="s">
        <v>44</v>
      </c>
      <c r="H17" s="8">
        <f>A3-K17</f>
        <v>8</v>
      </c>
      <c r="I17" s="8">
        <v>3</v>
      </c>
      <c r="J17" s="8"/>
      <c r="K17" s="8">
        <v>2005</v>
      </c>
      <c r="L17" s="8">
        <v>2011</v>
      </c>
      <c r="M17" s="13">
        <v>2500</v>
      </c>
    </row>
    <row r="18" spans="1:13" ht="15">
      <c r="A18" s="8">
        <v>11</v>
      </c>
      <c r="B18" s="10" t="s">
        <v>150</v>
      </c>
      <c r="C18" s="9" t="s">
        <v>8</v>
      </c>
      <c r="D18" s="9" t="s">
        <v>79</v>
      </c>
      <c r="E18" s="9" t="s">
        <v>32</v>
      </c>
      <c r="F18" s="8" t="s">
        <v>46</v>
      </c>
      <c r="G18" s="8" t="s">
        <v>43</v>
      </c>
      <c r="H18" s="8">
        <v>3</v>
      </c>
      <c r="I18" s="8">
        <v>13</v>
      </c>
      <c r="J18" s="8"/>
      <c r="K18" s="8">
        <v>2000</v>
      </c>
      <c r="L18" s="8">
        <v>2013</v>
      </c>
      <c r="M18" s="13">
        <v>2500</v>
      </c>
    </row>
    <row r="19" spans="1:13" ht="15">
      <c r="A19" s="25">
        <f>A18+1</f>
        <v>12</v>
      </c>
      <c r="B19" s="26" t="s">
        <v>14</v>
      </c>
      <c r="C19" s="27" t="s">
        <v>8</v>
      </c>
      <c r="D19" s="27" t="s">
        <v>80</v>
      </c>
      <c r="E19" s="27" t="s">
        <v>33</v>
      </c>
      <c r="F19" s="25" t="s">
        <v>47</v>
      </c>
      <c r="G19" s="25" t="s">
        <v>43</v>
      </c>
      <c r="H19" s="25">
        <f>A3-K19</f>
        <v>53</v>
      </c>
      <c r="I19" s="25"/>
      <c r="J19" s="29" t="s">
        <v>63</v>
      </c>
      <c r="K19" s="25">
        <v>1960</v>
      </c>
      <c r="L19" s="25">
        <v>1988</v>
      </c>
      <c r="M19" s="28" t="s">
        <v>112</v>
      </c>
    </row>
    <row r="20" spans="1:13" ht="15">
      <c r="A20" s="8">
        <f t="shared" si="0"/>
        <v>13</v>
      </c>
      <c r="B20" s="10" t="s">
        <v>15</v>
      </c>
      <c r="C20" s="9" t="s">
        <v>8</v>
      </c>
      <c r="D20" s="9" t="s">
        <v>80</v>
      </c>
      <c r="E20" s="9" t="s">
        <v>33</v>
      </c>
      <c r="F20" s="8" t="s">
        <v>47</v>
      </c>
      <c r="G20" s="8" t="s">
        <v>44</v>
      </c>
      <c r="H20" s="8">
        <f>A3-K20</f>
        <v>16</v>
      </c>
      <c r="I20" s="8">
        <v>4</v>
      </c>
      <c r="J20" s="8"/>
      <c r="K20" s="8">
        <v>1997</v>
      </c>
      <c r="L20" s="8">
        <v>2003</v>
      </c>
      <c r="M20" s="13">
        <v>2000</v>
      </c>
    </row>
    <row r="21" spans="1:13" ht="15">
      <c r="A21" s="8">
        <f t="shared" si="0"/>
        <v>14</v>
      </c>
      <c r="B21" s="10" t="s">
        <v>40</v>
      </c>
      <c r="C21" s="9" t="s">
        <v>8</v>
      </c>
      <c r="D21" s="9" t="s">
        <v>80</v>
      </c>
      <c r="E21" s="9" t="s">
        <v>33</v>
      </c>
      <c r="F21" s="8" t="s">
        <v>47</v>
      </c>
      <c r="G21" s="8" t="s">
        <v>43</v>
      </c>
      <c r="H21" s="8">
        <f>A3-K21</f>
        <v>25</v>
      </c>
      <c r="I21" s="8">
        <v>4</v>
      </c>
      <c r="J21" s="8"/>
      <c r="K21" s="8">
        <v>1988</v>
      </c>
      <c r="L21" s="8">
        <v>2008</v>
      </c>
      <c r="M21" s="13">
        <v>2000</v>
      </c>
    </row>
    <row r="22" spans="1:13" ht="15">
      <c r="A22" s="8">
        <f>A21+1</f>
        <v>15</v>
      </c>
      <c r="B22" s="10" t="s">
        <v>95</v>
      </c>
      <c r="C22" s="9" t="s">
        <v>8</v>
      </c>
      <c r="D22" s="9" t="s">
        <v>80</v>
      </c>
      <c r="E22" s="9" t="s">
        <v>33</v>
      </c>
      <c r="F22" s="8" t="s">
        <v>47</v>
      </c>
      <c r="G22" s="8" t="s">
        <v>44</v>
      </c>
      <c r="H22" s="8">
        <f>A3-K22</f>
        <v>10</v>
      </c>
      <c r="I22" s="8">
        <v>3</v>
      </c>
      <c r="J22" s="8" t="s">
        <v>120</v>
      </c>
      <c r="K22" s="8">
        <v>2003</v>
      </c>
      <c r="L22" s="8">
        <v>2009</v>
      </c>
      <c r="M22" s="13">
        <v>2000</v>
      </c>
    </row>
    <row r="23" spans="1:13" ht="15">
      <c r="A23" s="8">
        <f t="shared" si="0"/>
        <v>16</v>
      </c>
      <c r="B23" s="10" t="s">
        <v>105</v>
      </c>
      <c r="C23" s="9" t="s">
        <v>8</v>
      </c>
      <c r="D23" s="9" t="s">
        <v>80</v>
      </c>
      <c r="E23" s="9" t="s">
        <v>33</v>
      </c>
      <c r="F23" s="8" t="s">
        <v>47</v>
      </c>
      <c r="G23" s="8" t="s">
        <v>43</v>
      </c>
      <c r="H23" s="8">
        <f>A3-K23</f>
        <v>15</v>
      </c>
      <c r="I23" s="8">
        <v>3</v>
      </c>
      <c r="J23" s="11" t="s">
        <v>106</v>
      </c>
      <c r="K23" s="8">
        <v>1998</v>
      </c>
      <c r="L23" s="8">
        <v>2009</v>
      </c>
      <c r="M23" s="13">
        <v>2000</v>
      </c>
    </row>
    <row r="24" spans="1:13" ht="15">
      <c r="A24" s="35">
        <f t="shared" si="0"/>
        <v>17</v>
      </c>
      <c r="B24" s="36" t="s">
        <v>131</v>
      </c>
      <c r="C24" s="37" t="s">
        <v>8</v>
      </c>
      <c r="D24" s="37" t="s">
        <v>80</v>
      </c>
      <c r="E24" s="37" t="s">
        <v>33</v>
      </c>
      <c r="F24" s="35" t="s">
        <v>47</v>
      </c>
      <c r="G24" s="35" t="s">
        <v>44</v>
      </c>
      <c r="H24" s="35">
        <v>18</v>
      </c>
      <c r="I24" s="35"/>
      <c r="J24" s="38"/>
      <c r="K24" s="35">
        <v>1993</v>
      </c>
      <c r="L24" s="35">
        <v>2011</v>
      </c>
      <c r="M24" s="39" t="s">
        <v>133</v>
      </c>
    </row>
    <row r="25" spans="1:13" ht="15">
      <c r="A25" s="8">
        <f t="shared" si="0"/>
        <v>18</v>
      </c>
      <c r="B25" s="43" t="s">
        <v>146</v>
      </c>
      <c r="C25" s="9" t="s">
        <v>8</v>
      </c>
      <c r="D25" s="9" t="s">
        <v>80</v>
      </c>
      <c r="E25" s="9" t="s">
        <v>33</v>
      </c>
      <c r="F25" s="8" t="s">
        <v>47</v>
      </c>
      <c r="G25" s="8" t="s">
        <v>44</v>
      </c>
      <c r="H25" s="8">
        <f>A3-K25</f>
        <v>16</v>
      </c>
      <c r="I25" s="8">
        <v>5</v>
      </c>
      <c r="J25" s="11"/>
      <c r="K25" s="8">
        <v>1997</v>
      </c>
      <c r="L25" s="8">
        <v>2012</v>
      </c>
      <c r="M25" s="13">
        <v>2000</v>
      </c>
    </row>
    <row r="26" spans="1:13" ht="15">
      <c r="A26" s="8">
        <f t="shared" si="0"/>
        <v>19</v>
      </c>
      <c r="B26" s="10" t="s">
        <v>148</v>
      </c>
      <c r="C26" s="9" t="s">
        <v>8</v>
      </c>
      <c r="D26" s="9" t="s">
        <v>80</v>
      </c>
      <c r="E26" s="9" t="s">
        <v>33</v>
      </c>
      <c r="F26" s="8" t="s">
        <v>47</v>
      </c>
      <c r="G26" s="8" t="s">
        <v>43</v>
      </c>
      <c r="H26" s="8">
        <v>5</v>
      </c>
      <c r="I26" s="8">
        <v>3</v>
      </c>
      <c r="J26" s="11"/>
      <c r="K26" s="8">
        <v>2006</v>
      </c>
      <c r="L26" s="8">
        <v>2011</v>
      </c>
      <c r="M26" s="13">
        <v>2000</v>
      </c>
    </row>
    <row r="27" spans="1:13" ht="15">
      <c r="A27" s="8">
        <f aca="true" t="shared" si="1" ref="A27:A62">A26+1</f>
        <v>20</v>
      </c>
      <c r="B27" s="10" t="s">
        <v>16</v>
      </c>
      <c r="C27" s="9" t="s">
        <v>8</v>
      </c>
      <c r="D27" s="9" t="s">
        <v>81</v>
      </c>
      <c r="E27" s="9" t="s">
        <v>34</v>
      </c>
      <c r="F27" s="8" t="s">
        <v>52</v>
      </c>
      <c r="G27" s="8" t="s">
        <v>44</v>
      </c>
      <c r="H27" s="8">
        <f>A3-K27</f>
        <v>28</v>
      </c>
      <c r="I27" s="8">
        <v>9</v>
      </c>
      <c r="J27" s="11" t="s">
        <v>64</v>
      </c>
      <c r="K27" s="8">
        <v>1985</v>
      </c>
      <c r="L27" s="8">
        <v>1998</v>
      </c>
      <c r="M27" s="13">
        <v>3000</v>
      </c>
    </row>
    <row r="28" spans="1:13" ht="15">
      <c r="A28" s="8">
        <f t="shared" si="1"/>
        <v>21</v>
      </c>
      <c r="B28" s="10" t="s">
        <v>17</v>
      </c>
      <c r="C28" s="9" t="s">
        <v>8</v>
      </c>
      <c r="D28" s="9" t="s">
        <v>81</v>
      </c>
      <c r="E28" s="9" t="s">
        <v>34</v>
      </c>
      <c r="F28" s="8" t="s">
        <v>52</v>
      </c>
      <c r="G28" s="8" t="s">
        <v>43</v>
      </c>
      <c r="H28" s="8">
        <f>A3-K28</f>
        <v>28</v>
      </c>
      <c r="I28" s="8">
        <v>9</v>
      </c>
      <c r="J28" s="11" t="s">
        <v>65</v>
      </c>
      <c r="K28" s="8">
        <v>1985</v>
      </c>
      <c r="L28" s="8">
        <v>1998</v>
      </c>
      <c r="M28" s="13">
        <v>2000</v>
      </c>
    </row>
    <row r="29" spans="1:13" ht="15">
      <c r="A29" s="8">
        <f t="shared" si="1"/>
        <v>22</v>
      </c>
      <c r="B29" s="10" t="s">
        <v>18</v>
      </c>
      <c r="C29" s="9" t="s">
        <v>8</v>
      </c>
      <c r="D29" s="9" t="s">
        <v>82</v>
      </c>
      <c r="E29" s="9" t="s">
        <v>35</v>
      </c>
      <c r="F29" s="8" t="s">
        <v>53</v>
      </c>
      <c r="G29" s="8" t="s">
        <v>43</v>
      </c>
      <c r="H29" s="8">
        <f>A3-K29</f>
        <v>26</v>
      </c>
      <c r="I29" s="8">
        <v>5</v>
      </c>
      <c r="J29" s="11" t="s">
        <v>66</v>
      </c>
      <c r="K29" s="8">
        <v>1987</v>
      </c>
      <c r="L29" s="8">
        <v>1988</v>
      </c>
      <c r="M29" s="13">
        <v>1200</v>
      </c>
    </row>
    <row r="30" spans="1:13" ht="15">
      <c r="A30" s="8">
        <f t="shared" si="1"/>
        <v>23</v>
      </c>
      <c r="B30" s="10" t="s">
        <v>19</v>
      </c>
      <c r="C30" s="9" t="s">
        <v>8</v>
      </c>
      <c r="D30" s="9" t="s">
        <v>83</v>
      </c>
      <c r="E30" s="9" t="s">
        <v>36</v>
      </c>
      <c r="F30" s="8" t="s">
        <v>48</v>
      </c>
      <c r="G30" s="8" t="s">
        <v>44</v>
      </c>
      <c r="H30" s="8">
        <f>A3-K30</f>
        <v>25</v>
      </c>
      <c r="I30" s="8">
        <v>4</v>
      </c>
      <c r="J30" s="11" t="s">
        <v>67</v>
      </c>
      <c r="K30" s="8">
        <v>1988</v>
      </c>
      <c r="L30" s="8">
        <v>1998</v>
      </c>
      <c r="M30" s="13">
        <v>2500</v>
      </c>
    </row>
    <row r="31" spans="1:13" ht="15">
      <c r="A31" s="8">
        <f t="shared" si="1"/>
        <v>24</v>
      </c>
      <c r="B31" s="10" t="s">
        <v>20</v>
      </c>
      <c r="C31" s="9" t="s">
        <v>8</v>
      </c>
      <c r="D31" s="9" t="s">
        <v>84</v>
      </c>
      <c r="E31" s="9" t="s">
        <v>37</v>
      </c>
      <c r="F31" s="8" t="s">
        <v>49</v>
      </c>
      <c r="G31" s="8" t="s">
        <v>44</v>
      </c>
      <c r="H31" s="8">
        <f>A3-K31</f>
        <v>25</v>
      </c>
      <c r="I31" s="8">
        <v>2</v>
      </c>
      <c r="J31" s="11" t="s">
        <v>70</v>
      </c>
      <c r="K31" s="8">
        <v>1988</v>
      </c>
      <c r="L31" s="8">
        <v>1998</v>
      </c>
      <c r="M31" s="13">
        <v>1500</v>
      </c>
    </row>
    <row r="32" spans="1:13" ht="15">
      <c r="A32" s="8">
        <f t="shared" si="1"/>
        <v>25</v>
      </c>
      <c r="B32" s="10" t="s">
        <v>21</v>
      </c>
      <c r="C32" s="9" t="s">
        <v>8</v>
      </c>
      <c r="D32" s="9" t="s">
        <v>84</v>
      </c>
      <c r="E32" s="9" t="s">
        <v>37</v>
      </c>
      <c r="F32" s="8" t="s">
        <v>49</v>
      </c>
      <c r="G32" s="8" t="s">
        <v>43</v>
      </c>
      <c r="H32" s="8">
        <f>A3-K32</f>
        <v>21</v>
      </c>
      <c r="I32" s="8">
        <v>2</v>
      </c>
      <c r="J32" s="11" t="s">
        <v>71</v>
      </c>
      <c r="K32" s="8">
        <v>1992</v>
      </c>
      <c r="L32" s="8">
        <v>1999</v>
      </c>
      <c r="M32" s="13">
        <v>1500</v>
      </c>
    </row>
    <row r="33" spans="1:13" ht="15">
      <c r="A33" s="30">
        <f t="shared" si="1"/>
        <v>26</v>
      </c>
      <c r="B33" s="31" t="s">
        <v>22</v>
      </c>
      <c r="C33" s="32" t="s">
        <v>8</v>
      </c>
      <c r="D33" s="32" t="s">
        <v>84</v>
      </c>
      <c r="E33" s="32" t="s">
        <v>37</v>
      </c>
      <c r="F33" s="30" t="s">
        <v>49</v>
      </c>
      <c r="G33" s="30" t="s">
        <v>43</v>
      </c>
      <c r="H33" s="30">
        <f>A3-K33</f>
        <v>11</v>
      </c>
      <c r="I33" s="30"/>
      <c r="J33" s="33" t="s">
        <v>72</v>
      </c>
      <c r="K33" s="30">
        <v>2002</v>
      </c>
      <c r="L33" s="30">
        <v>2002</v>
      </c>
      <c r="M33" s="34" t="s">
        <v>99</v>
      </c>
    </row>
    <row r="34" spans="1:13" ht="15">
      <c r="A34" s="8">
        <f t="shared" si="1"/>
        <v>27</v>
      </c>
      <c r="B34" s="10" t="s">
        <v>23</v>
      </c>
      <c r="C34" s="9" t="s">
        <v>8</v>
      </c>
      <c r="D34" s="9" t="s">
        <v>84</v>
      </c>
      <c r="E34" s="9" t="s">
        <v>37</v>
      </c>
      <c r="F34" s="8" t="s">
        <v>49</v>
      </c>
      <c r="G34" s="8" t="s">
        <v>44</v>
      </c>
      <c r="H34" s="8">
        <f>A3-K34</f>
        <v>11</v>
      </c>
      <c r="I34" s="8">
        <v>2</v>
      </c>
      <c r="J34" s="11" t="s">
        <v>73</v>
      </c>
      <c r="K34" s="8">
        <v>2002</v>
      </c>
      <c r="L34" s="8">
        <v>2002</v>
      </c>
      <c r="M34" s="13">
        <v>1500</v>
      </c>
    </row>
    <row r="35" spans="1:13" ht="15">
      <c r="A35" s="8">
        <f t="shared" si="1"/>
        <v>28</v>
      </c>
      <c r="B35" s="10" t="s">
        <v>24</v>
      </c>
      <c r="C35" s="9" t="s">
        <v>8</v>
      </c>
      <c r="D35" s="9" t="s">
        <v>84</v>
      </c>
      <c r="E35" s="9" t="s">
        <v>37</v>
      </c>
      <c r="F35" s="8" t="s">
        <v>49</v>
      </c>
      <c r="G35" s="8" t="s">
        <v>44</v>
      </c>
      <c r="H35" s="8">
        <f>A3-K35</f>
        <v>11</v>
      </c>
      <c r="I35" s="8">
        <v>2</v>
      </c>
      <c r="J35" s="11" t="s">
        <v>74</v>
      </c>
      <c r="K35" s="8">
        <v>2002</v>
      </c>
      <c r="L35" s="8">
        <v>2002</v>
      </c>
      <c r="M35" s="13">
        <v>1500</v>
      </c>
    </row>
    <row r="36" spans="1:13" ht="15">
      <c r="A36" s="8">
        <f t="shared" si="1"/>
        <v>29</v>
      </c>
      <c r="B36" s="10" t="s">
        <v>25</v>
      </c>
      <c r="C36" s="9" t="s">
        <v>8</v>
      </c>
      <c r="D36" s="9" t="s">
        <v>84</v>
      </c>
      <c r="E36" s="9" t="s">
        <v>37</v>
      </c>
      <c r="F36" s="8" t="s">
        <v>49</v>
      </c>
      <c r="G36" s="8" t="s">
        <v>43</v>
      </c>
      <c r="H36" s="8">
        <f>A3-K36</f>
        <v>11</v>
      </c>
      <c r="I36" s="8">
        <v>2</v>
      </c>
      <c r="J36" s="11" t="s">
        <v>75</v>
      </c>
      <c r="K36" s="8">
        <v>2002</v>
      </c>
      <c r="L36" s="8">
        <v>2002</v>
      </c>
      <c r="M36" s="13">
        <v>1500</v>
      </c>
    </row>
    <row r="37" spans="1:13" ht="15">
      <c r="A37" s="8">
        <f t="shared" si="1"/>
        <v>30</v>
      </c>
      <c r="B37" s="10" t="s">
        <v>26</v>
      </c>
      <c r="C37" s="9" t="s">
        <v>8</v>
      </c>
      <c r="D37" s="9" t="s">
        <v>84</v>
      </c>
      <c r="E37" s="9" t="s">
        <v>37</v>
      </c>
      <c r="F37" s="8" t="s">
        <v>49</v>
      </c>
      <c r="G37" s="8" t="s">
        <v>43</v>
      </c>
      <c r="H37" s="8">
        <f>A3-K37</f>
        <v>11</v>
      </c>
      <c r="I37" s="8">
        <v>5</v>
      </c>
      <c r="J37" s="8"/>
      <c r="K37" s="8">
        <v>2002</v>
      </c>
      <c r="L37" s="8">
        <v>2002</v>
      </c>
      <c r="M37" s="13">
        <v>1500</v>
      </c>
    </row>
    <row r="38" spans="1:13" ht="15">
      <c r="A38" s="8">
        <f t="shared" si="1"/>
        <v>31</v>
      </c>
      <c r="B38" s="10" t="s">
        <v>45</v>
      </c>
      <c r="C38" s="9" t="s">
        <v>8</v>
      </c>
      <c r="D38" s="9" t="s">
        <v>84</v>
      </c>
      <c r="E38" s="9" t="s">
        <v>37</v>
      </c>
      <c r="F38" s="8" t="s">
        <v>49</v>
      </c>
      <c r="G38" s="8" t="s">
        <v>44</v>
      </c>
      <c r="H38" s="8">
        <f>A3-K38</f>
        <v>24</v>
      </c>
      <c r="I38" s="8">
        <v>4</v>
      </c>
      <c r="J38" s="8"/>
      <c r="K38" s="8">
        <v>1989</v>
      </c>
      <c r="L38" s="8">
        <v>2009</v>
      </c>
      <c r="M38" s="13">
        <v>1500</v>
      </c>
    </row>
    <row r="39" spans="1:13" ht="15">
      <c r="A39" s="8">
        <f t="shared" si="1"/>
        <v>32</v>
      </c>
      <c r="B39" s="10" t="s">
        <v>93</v>
      </c>
      <c r="C39" s="9" t="s">
        <v>8</v>
      </c>
      <c r="D39" s="9" t="s">
        <v>84</v>
      </c>
      <c r="E39" s="9" t="s">
        <v>37</v>
      </c>
      <c r="F39" s="8" t="s">
        <v>49</v>
      </c>
      <c r="G39" s="8" t="s">
        <v>44</v>
      </c>
      <c r="H39" s="8">
        <f>A3-K39</f>
        <v>22</v>
      </c>
      <c r="I39" s="8">
        <v>2</v>
      </c>
      <c r="J39" s="8"/>
      <c r="K39" s="8">
        <v>1991</v>
      </c>
      <c r="L39" s="8">
        <v>2009</v>
      </c>
      <c r="M39" s="13">
        <v>1500</v>
      </c>
    </row>
    <row r="40" spans="1:13" ht="15">
      <c r="A40" s="8">
        <f t="shared" si="1"/>
        <v>33</v>
      </c>
      <c r="B40" s="10" t="s">
        <v>97</v>
      </c>
      <c r="C40" s="9" t="s">
        <v>8</v>
      </c>
      <c r="D40" s="9" t="s">
        <v>84</v>
      </c>
      <c r="E40" s="9" t="s">
        <v>37</v>
      </c>
      <c r="F40" s="8" t="s">
        <v>49</v>
      </c>
      <c r="G40" s="8" t="s">
        <v>43</v>
      </c>
      <c r="H40" s="8">
        <f>A3-K40</f>
        <v>8</v>
      </c>
      <c r="I40" s="8">
        <v>2</v>
      </c>
      <c r="J40" s="8"/>
      <c r="K40" s="8">
        <v>2005</v>
      </c>
      <c r="L40" s="8">
        <v>2009</v>
      </c>
      <c r="M40" s="13">
        <v>1500</v>
      </c>
    </row>
    <row r="41" spans="1:13" ht="15">
      <c r="A41" s="8">
        <f t="shared" si="1"/>
        <v>34</v>
      </c>
      <c r="B41" s="10" t="s">
        <v>94</v>
      </c>
      <c r="C41" s="9" t="s">
        <v>8</v>
      </c>
      <c r="D41" s="9" t="s">
        <v>84</v>
      </c>
      <c r="E41" s="9" t="s">
        <v>37</v>
      </c>
      <c r="F41" s="8" t="s">
        <v>49</v>
      </c>
      <c r="G41" s="8" t="s">
        <v>43</v>
      </c>
      <c r="H41" s="8">
        <f>A3-K41</f>
        <v>6</v>
      </c>
      <c r="I41" s="8">
        <v>2</v>
      </c>
      <c r="J41" s="8"/>
      <c r="K41" s="8">
        <v>2007</v>
      </c>
      <c r="L41" s="8">
        <v>2009</v>
      </c>
      <c r="M41" s="13">
        <v>1500</v>
      </c>
    </row>
    <row r="42" spans="1:13" ht="15">
      <c r="A42" s="8">
        <f t="shared" si="1"/>
        <v>35</v>
      </c>
      <c r="B42" s="10" t="s">
        <v>100</v>
      </c>
      <c r="C42" s="9" t="s">
        <v>8</v>
      </c>
      <c r="D42" s="9" t="s">
        <v>84</v>
      </c>
      <c r="E42" s="9" t="s">
        <v>37</v>
      </c>
      <c r="F42" s="8" t="s">
        <v>49</v>
      </c>
      <c r="G42" s="8" t="s">
        <v>43</v>
      </c>
      <c r="H42" s="8">
        <f>A3-K42</f>
        <v>30</v>
      </c>
      <c r="I42" s="8">
        <v>2</v>
      </c>
      <c r="J42" s="8"/>
      <c r="K42" s="8">
        <v>1983</v>
      </c>
      <c r="L42" s="8">
        <v>2009</v>
      </c>
      <c r="M42" s="13">
        <v>1500</v>
      </c>
    </row>
    <row r="43" spans="1:13" ht="15">
      <c r="A43" s="25">
        <f t="shared" si="1"/>
        <v>36</v>
      </c>
      <c r="B43" s="26" t="s">
        <v>101</v>
      </c>
      <c r="C43" s="27" t="s">
        <v>8</v>
      </c>
      <c r="D43" s="27" t="s">
        <v>84</v>
      </c>
      <c r="E43" s="27" t="s">
        <v>37</v>
      </c>
      <c r="F43" s="25" t="s">
        <v>49</v>
      </c>
      <c r="G43" s="25" t="s">
        <v>43</v>
      </c>
      <c r="H43" s="25">
        <v>20</v>
      </c>
      <c r="I43" s="25"/>
      <c r="J43" s="25" t="s">
        <v>108</v>
      </c>
      <c r="K43" s="25">
        <v>1991</v>
      </c>
      <c r="L43" s="25">
        <v>2009</v>
      </c>
      <c r="M43" s="28" t="s">
        <v>141</v>
      </c>
    </row>
    <row r="44" spans="1:13" ht="15">
      <c r="A44" s="8">
        <f t="shared" si="1"/>
        <v>37</v>
      </c>
      <c r="B44" s="10" t="s">
        <v>107</v>
      </c>
      <c r="C44" s="9" t="s">
        <v>8</v>
      </c>
      <c r="D44" s="9" t="s">
        <v>84</v>
      </c>
      <c r="E44" s="9" t="s">
        <v>37</v>
      </c>
      <c r="F44" s="8" t="s">
        <v>49</v>
      </c>
      <c r="G44" s="8" t="s">
        <v>43</v>
      </c>
      <c r="H44" s="8">
        <f>A3-K44</f>
        <v>34</v>
      </c>
      <c r="I44" s="8">
        <v>2</v>
      </c>
      <c r="J44" s="8"/>
      <c r="K44" s="8">
        <v>1979</v>
      </c>
      <c r="L44" s="8">
        <v>2009</v>
      </c>
      <c r="M44" s="13">
        <v>1500</v>
      </c>
    </row>
    <row r="45" spans="1:13" ht="15">
      <c r="A45" s="8">
        <f t="shared" si="1"/>
        <v>38</v>
      </c>
      <c r="B45" s="10" t="s">
        <v>114</v>
      </c>
      <c r="C45" s="9" t="s">
        <v>8</v>
      </c>
      <c r="D45" s="9" t="s">
        <v>84</v>
      </c>
      <c r="E45" s="9" t="s">
        <v>37</v>
      </c>
      <c r="F45" s="8" t="s">
        <v>49</v>
      </c>
      <c r="G45" s="8" t="s">
        <v>43</v>
      </c>
      <c r="H45" s="8">
        <f>A3-K45</f>
        <v>15</v>
      </c>
      <c r="I45" s="8">
        <v>2</v>
      </c>
      <c r="J45" s="18" t="s">
        <v>115</v>
      </c>
      <c r="K45" s="8">
        <v>1998</v>
      </c>
      <c r="L45" s="8">
        <v>2010</v>
      </c>
      <c r="M45" s="13">
        <v>1500</v>
      </c>
    </row>
    <row r="46" spans="1:13" ht="15">
      <c r="A46" s="8">
        <f>A45+1</f>
        <v>39</v>
      </c>
      <c r="B46" s="10" t="s">
        <v>121</v>
      </c>
      <c r="C46" s="9" t="s">
        <v>8</v>
      </c>
      <c r="D46" s="9" t="s">
        <v>84</v>
      </c>
      <c r="E46" s="9" t="s">
        <v>37</v>
      </c>
      <c r="F46" s="8" t="s">
        <v>49</v>
      </c>
      <c r="G46" s="8" t="s">
        <v>43</v>
      </c>
      <c r="H46" s="8">
        <f>A3-K46</f>
        <v>20</v>
      </c>
      <c r="I46" s="8">
        <v>2</v>
      </c>
      <c r="J46" s="18"/>
      <c r="K46" s="8">
        <v>1993</v>
      </c>
      <c r="L46" s="8">
        <v>2010</v>
      </c>
      <c r="M46" s="13">
        <v>1500</v>
      </c>
    </row>
    <row r="47" spans="1:13" ht="15">
      <c r="A47" s="8">
        <f>A46+1</f>
        <v>40</v>
      </c>
      <c r="B47" s="10" t="s">
        <v>122</v>
      </c>
      <c r="C47" s="9" t="s">
        <v>8</v>
      </c>
      <c r="D47" s="9" t="s">
        <v>84</v>
      </c>
      <c r="E47" s="9" t="s">
        <v>37</v>
      </c>
      <c r="F47" s="8" t="s">
        <v>49</v>
      </c>
      <c r="G47" s="8" t="s">
        <v>43</v>
      </c>
      <c r="H47" s="8">
        <f>A3-K47</f>
        <v>23</v>
      </c>
      <c r="I47" s="8">
        <v>2</v>
      </c>
      <c r="J47" s="18"/>
      <c r="K47" s="8">
        <v>1990</v>
      </c>
      <c r="L47" s="8">
        <v>2010</v>
      </c>
      <c r="M47" s="13">
        <v>1500</v>
      </c>
    </row>
    <row r="48" spans="1:13" ht="15">
      <c r="A48" s="8">
        <f aca="true" t="shared" si="2" ref="A48:A59">A47+1</f>
        <v>41</v>
      </c>
      <c r="B48" s="10" t="s">
        <v>124</v>
      </c>
      <c r="C48" s="9" t="s">
        <v>8</v>
      </c>
      <c r="D48" s="9" t="s">
        <v>84</v>
      </c>
      <c r="E48" s="9" t="s">
        <v>37</v>
      </c>
      <c r="F48" s="8" t="s">
        <v>49</v>
      </c>
      <c r="G48" s="8" t="s">
        <v>44</v>
      </c>
      <c r="H48" s="8">
        <f>A3-K48</f>
        <v>23</v>
      </c>
      <c r="I48" s="8">
        <v>4</v>
      </c>
      <c r="J48" s="18"/>
      <c r="K48" s="8">
        <v>1990</v>
      </c>
      <c r="L48" s="8">
        <v>2010</v>
      </c>
      <c r="M48" s="13">
        <v>1500</v>
      </c>
    </row>
    <row r="49" spans="1:13" ht="15">
      <c r="A49" s="8">
        <f t="shared" si="2"/>
        <v>42</v>
      </c>
      <c r="B49" s="10" t="s">
        <v>123</v>
      </c>
      <c r="C49" s="9" t="s">
        <v>8</v>
      </c>
      <c r="D49" s="9" t="s">
        <v>84</v>
      </c>
      <c r="E49" s="9" t="s">
        <v>37</v>
      </c>
      <c r="F49" s="8" t="s">
        <v>49</v>
      </c>
      <c r="G49" s="8" t="s">
        <v>43</v>
      </c>
      <c r="H49" s="8">
        <f>A3-K49</f>
        <v>23</v>
      </c>
      <c r="I49" s="8">
        <v>2</v>
      </c>
      <c r="J49" s="18"/>
      <c r="K49" s="8">
        <v>1990</v>
      </c>
      <c r="L49" s="8">
        <v>2010</v>
      </c>
      <c r="M49" s="13">
        <v>1500</v>
      </c>
    </row>
    <row r="50" spans="1:13" ht="15">
      <c r="A50" s="8">
        <f t="shared" si="2"/>
        <v>43</v>
      </c>
      <c r="B50" s="10" t="s">
        <v>134</v>
      </c>
      <c r="C50" s="9" t="s">
        <v>8</v>
      </c>
      <c r="D50" s="9" t="s">
        <v>84</v>
      </c>
      <c r="E50" s="9" t="s">
        <v>37</v>
      </c>
      <c r="F50" s="8" t="s">
        <v>49</v>
      </c>
      <c r="G50" s="8" t="s">
        <v>44</v>
      </c>
      <c r="H50" s="8">
        <f>A3-K50</f>
        <v>14</v>
      </c>
      <c r="I50" s="8">
        <v>12</v>
      </c>
      <c r="J50" s="18" t="s">
        <v>138</v>
      </c>
      <c r="K50" s="8">
        <v>1999</v>
      </c>
      <c r="L50" s="8">
        <v>2011</v>
      </c>
      <c r="M50" s="13">
        <v>1500</v>
      </c>
    </row>
    <row r="51" spans="1:13" ht="15">
      <c r="A51" s="8">
        <f t="shared" si="2"/>
        <v>44</v>
      </c>
      <c r="B51" s="10" t="s">
        <v>135</v>
      </c>
      <c r="C51" s="9" t="s">
        <v>8</v>
      </c>
      <c r="D51" s="9" t="s">
        <v>84</v>
      </c>
      <c r="E51" s="9" t="s">
        <v>37</v>
      </c>
      <c r="F51" s="8" t="s">
        <v>49</v>
      </c>
      <c r="G51" s="8" t="s">
        <v>43</v>
      </c>
      <c r="H51" s="8">
        <f>A3-K51</f>
        <v>16</v>
      </c>
      <c r="I51" s="8">
        <v>4</v>
      </c>
      <c r="J51" s="18"/>
      <c r="K51" s="8">
        <v>1997</v>
      </c>
      <c r="L51" s="8">
        <v>2011</v>
      </c>
      <c r="M51" s="13">
        <v>1500</v>
      </c>
    </row>
    <row r="52" spans="1:13" ht="15">
      <c r="A52" s="44">
        <f t="shared" si="2"/>
        <v>45</v>
      </c>
      <c r="B52" s="45" t="s">
        <v>136</v>
      </c>
      <c r="C52" s="46" t="s">
        <v>8</v>
      </c>
      <c r="D52" s="46" t="s">
        <v>84</v>
      </c>
      <c r="E52" s="46" t="s">
        <v>37</v>
      </c>
      <c r="F52" s="44" t="s">
        <v>49</v>
      </c>
      <c r="G52" s="44" t="s">
        <v>44</v>
      </c>
      <c r="H52" s="44">
        <f>A3-K52</f>
        <v>16</v>
      </c>
      <c r="I52" s="44"/>
      <c r="J52" s="47" t="s">
        <v>137</v>
      </c>
      <c r="K52" s="44">
        <v>1997</v>
      </c>
      <c r="L52" s="44">
        <v>2011</v>
      </c>
      <c r="M52" s="48" t="s">
        <v>149</v>
      </c>
    </row>
    <row r="53" spans="1:13" ht="15">
      <c r="A53" s="8">
        <f t="shared" si="2"/>
        <v>46</v>
      </c>
      <c r="B53" s="10" t="s">
        <v>143</v>
      </c>
      <c r="C53" s="9" t="s">
        <v>8</v>
      </c>
      <c r="D53" s="9" t="s">
        <v>84</v>
      </c>
      <c r="E53" s="9" t="s">
        <v>37</v>
      </c>
      <c r="F53" s="8" t="s">
        <v>49</v>
      </c>
      <c r="G53" s="8" t="s">
        <v>44</v>
      </c>
      <c r="H53" s="8">
        <f>A3-K53</f>
        <v>16</v>
      </c>
      <c r="I53" s="8">
        <v>2</v>
      </c>
      <c r="J53" s="18" t="s">
        <v>144</v>
      </c>
      <c r="K53" s="8">
        <v>1997</v>
      </c>
      <c r="L53" s="8">
        <v>2012</v>
      </c>
      <c r="M53" s="13">
        <v>1500</v>
      </c>
    </row>
    <row r="54" spans="1:13" ht="15">
      <c r="A54" s="8">
        <f t="shared" si="2"/>
        <v>47</v>
      </c>
      <c r="B54" s="10" t="s">
        <v>125</v>
      </c>
      <c r="C54" s="9" t="s">
        <v>8</v>
      </c>
      <c r="D54" s="9" t="s">
        <v>104</v>
      </c>
      <c r="E54" s="9" t="s">
        <v>103</v>
      </c>
      <c r="F54" s="8" t="s">
        <v>50</v>
      </c>
      <c r="G54" s="8" t="s">
        <v>43</v>
      </c>
      <c r="H54" s="8">
        <f>A3-K54</f>
        <v>23</v>
      </c>
      <c r="I54" s="8">
        <v>4</v>
      </c>
      <c r="J54" s="8"/>
      <c r="K54" s="8">
        <v>1990</v>
      </c>
      <c r="L54" s="8">
        <v>2010</v>
      </c>
      <c r="M54" s="13">
        <v>1800</v>
      </c>
    </row>
    <row r="55" spans="1:13" ht="15">
      <c r="A55" s="8">
        <f t="shared" si="2"/>
        <v>48</v>
      </c>
      <c r="B55" s="10" t="s">
        <v>102</v>
      </c>
      <c r="C55" s="9" t="s">
        <v>8</v>
      </c>
      <c r="D55" s="9" t="s">
        <v>104</v>
      </c>
      <c r="E55" s="9" t="s">
        <v>103</v>
      </c>
      <c r="F55" s="8" t="s">
        <v>50</v>
      </c>
      <c r="G55" s="8" t="s">
        <v>43</v>
      </c>
      <c r="H55" s="8">
        <f>A3-K55</f>
        <v>6</v>
      </c>
      <c r="I55" s="8">
        <v>5</v>
      </c>
      <c r="J55" s="8">
        <v>81327867</v>
      </c>
      <c r="K55" s="8">
        <v>2007</v>
      </c>
      <c r="L55" s="8">
        <v>2009</v>
      </c>
      <c r="M55" s="13">
        <v>1800</v>
      </c>
    </row>
    <row r="56" spans="1:13" ht="15">
      <c r="A56" s="8">
        <f t="shared" si="2"/>
        <v>49</v>
      </c>
      <c r="B56" s="10" t="s">
        <v>29</v>
      </c>
      <c r="C56" s="9" t="s">
        <v>8</v>
      </c>
      <c r="D56" s="9" t="s">
        <v>85</v>
      </c>
      <c r="E56" s="9" t="s">
        <v>38</v>
      </c>
      <c r="F56" s="8" t="s">
        <v>50</v>
      </c>
      <c r="G56" s="8" t="s">
        <v>43</v>
      </c>
      <c r="H56" s="8">
        <f>A3-K56</f>
        <v>7</v>
      </c>
      <c r="I56" s="8">
        <v>4</v>
      </c>
      <c r="J56" s="8"/>
      <c r="K56" s="8">
        <v>2006</v>
      </c>
      <c r="L56" s="8">
        <v>2008</v>
      </c>
      <c r="M56" s="13">
        <v>1800</v>
      </c>
    </row>
    <row r="57" spans="1:13" ht="15">
      <c r="A57" s="8">
        <f t="shared" si="2"/>
        <v>50</v>
      </c>
      <c r="B57" s="10" t="s">
        <v>126</v>
      </c>
      <c r="C57" s="9" t="s">
        <v>8</v>
      </c>
      <c r="D57" s="9" t="s">
        <v>85</v>
      </c>
      <c r="E57" s="9" t="s">
        <v>38</v>
      </c>
      <c r="F57" s="8" t="s">
        <v>50</v>
      </c>
      <c r="G57" s="8" t="s">
        <v>44</v>
      </c>
      <c r="H57" s="8">
        <f>A3-K57</f>
        <v>12</v>
      </c>
      <c r="I57" s="8">
        <v>4</v>
      </c>
      <c r="J57" s="8"/>
      <c r="K57" s="8">
        <v>2001</v>
      </c>
      <c r="L57" s="8">
        <v>2011</v>
      </c>
      <c r="M57" s="13">
        <v>1800</v>
      </c>
    </row>
    <row r="58" spans="1:13" ht="15">
      <c r="A58" s="8">
        <f t="shared" si="2"/>
        <v>51</v>
      </c>
      <c r="B58" s="10" t="s">
        <v>127</v>
      </c>
      <c r="C58" s="9" t="s">
        <v>8</v>
      </c>
      <c r="D58" s="9" t="s">
        <v>128</v>
      </c>
      <c r="E58" s="9" t="s">
        <v>129</v>
      </c>
      <c r="F58" s="8" t="s">
        <v>130</v>
      </c>
      <c r="G58" s="8" t="s">
        <v>43</v>
      </c>
      <c r="H58" s="8">
        <f>A3-K58</f>
        <v>16</v>
      </c>
      <c r="I58" s="8">
        <v>4</v>
      </c>
      <c r="J58" s="8" t="s">
        <v>142</v>
      </c>
      <c r="K58" s="8">
        <v>1997</v>
      </c>
      <c r="L58" s="8">
        <v>2011</v>
      </c>
      <c r="M58" s="13">
        <v>1800</v>
      </c>
    </row>
    <row r="59" spans="1:13" ht="15">
      <c r="A59" s="8">
        <f t="shared" si="2"/>
        <v>52</v>
      </c>
      <c r="B59" s="10" t="s">
        <v>27</v>
      </c>
      <c r="C59" s="53" t="s">
        <v>155</v>
      </c>
      <c r="D59" s="9" t="s">
        <v>86</v>
      </c>
      <c r="E59" s="9" t="s">
        <v>77</v>
      </c>
      <c r="F59" s="8" t="s">
        <v>51</v>
      </c>
      <c r="G59" s="8" t="s">
        <v>44</v>
      </c>
      <c r="H59" s="8">
        <f>A3-K59</f>
        <v>25</v>
      </c>
      <c r="I59" s="8">
        <v>10</v>
      </c>
      <c r="J59" s="11" t="s">
        <v>68</v>
      </c>
      <c r="K59" s="8">
        <v>1988</v>
      </c>
      <c r="L59" s="8">
        <v>1995</v>
      </c>
      <c r="M59" s="13">
        <v>1800</v>
      </c>
    </row>
    <row r="60" spans="1:13" ht="15">
      <c r="A60" s="25">
        <f t="shared" si="1"/>
        <v>53</v>
      </c>
      <c r="B60" s="26" t="s">
        <v>28</v>
      </c>
      <c r="C60" s="54" t="s">
        <v>155</v>
      </c>
      <c r="D60" s="27" t="s">
        <v>86</v>
      </c>
      <c r="E60" s="27" t="s">
        <v>77</v>
      </c>
      <c r="F60" s="25" t="s">
        <v>51</v>
      </c>
      <c r="G60" s="25" t="s">
        <v>43</v>
      </c>
      <c r="H60" s="25">
        <f>A3-K60</f>
        <v>25</v>
      </c>
      <c r="I60" s="25">
        <v>4</v>
      </c>
      <c r="J60" s="29" t="s">
        <v>69</v>
      </c>
      <c r="K60" s="25">
        <v>1988</v>
      </c>
      <c r="L60" s="25">
        <v>1995</v>
      </c>
      <c r="M60" s="28" t="s">
        <v>113</v>
      </c>
    </row>
    <row r="61" spans="1:13" ht="15">
      <c r="A61" s="8">
        <f t="shared" si="1"/>
        <v>54</v>
      </c>
      <c r="B61" s="10" t="s">
        <v>54</v>
      </c>
      <c r="C61" s="9" t="s">
        <v>8</v>
      </c>
      <c r="D61" s="9" t="s">
        <v>87</v>
      </c>
      <c r="E61" s="9" t="s">
        <v>56</v>
      </c>
      <c r="F61" s="8" t="s">
        <v>52</v>
      </c>
      <c r="G61" s="8" t="s">
        <v>43</v>
      </c>
      <c r="H61" s="8">
        <f>A3-K61</f>
        <v>15</v>
      </c>
      <c r="I61" s="8">
        <v>6</v>
      </c>
      <c r="K61" s="8">
        <v>1998</v>
      </c>
      <c r="L61" s="8">
        <v>2004</v>
      </c>
      <c r="M61" s="13">
        <v>2000</v>
      </c>
    </row>
    <row r="62" spans="1:13" ht="15">
      <c r="A62" s="8">
        <f t="shared" si="1"/>
        <v>55</v>
      </c>
      <c r="B62" s="10" t="s">
        <v>55</v>
      </c>
      <c r="C62" s="9" t="s">
        <v>8</v>
      </c>
      <c r="D62" s="9" t="s">
        <v>87</v>
      </c>
      <c r="E62" s="9" t="s">
        <v>56</v>
      </c>
      <c r="F62" s="8" t="s">
        <v>52</v>
      </c>
      <c r="G62" s="8" t="s">
        <v>44</v>
      </c>
      <c r="H62" s="8">
        <f>A3-K62</f>
        <v>15</v>
      </c>
      <c r="I62" s="8">
        <v>6</v>
      </c>
      <c r="K62" s="8">
        <v>1998</v>
      </c>
      <c r="L62" s="8">
        <v>2004</v>
      </c>
      <c r="M62" s="13">
        <v>2000</v>
      </c>
    </row>
    <row r="63" spans="1:13" ht="15">
      <c r="A63" s="8">
        <f>A62+1</f>
        <v>56</v>
      </c>
      <c r="B63" s="10" t="s">
        <v>116</v>
      </c>
      <c r="C63" s="19" t="s">
        <v>8</v>
      </c>
      <c r="D63" s="19" t="s">
        <v>119</v>
      </c>
      <c r="E63" s="22" t="s">
        <v>117</v>
      </c>
      <c r="F63" s="20" t="s">
        <v>52</v>
      </c>
      <c r="G63" s="23" t="s">
        <v>43</v>
      </c>
      <c r="H63" s="8">
        <f>A3-K63</f>
        <v>15</v>
      </c>
      <c r="I63" s="8">
        <v>10</v>
      </c>
      <c r="J63" s="21" t="s">
        <v>118</v>
      </c>
      <c r="K63" s="20">
        <v>1998</v>
      </c>
      <c r="L63" s="20">
        <v>2010</v>
      </c>
      <c r="M63" s="50">
        <v>500</v>
      </c>
    </row>
    <row r="64" spans="1:13" ht="15">
      <c r="A64" s="8">
        <f>A63+1</f>
        <v>57</v>
      </c>
      <c r="B64" s="10" t="s">
        <v>151</v>
      </c>
      <c r="C64" s="53" t="s">
        <v>155</v>
      </c>
      <c r="D64" s="9" t="s">
        <v>153</v>
      </c>
      <c r="E64" s="52" t="s">
        <v>154</v>
      </c>
      <c r="F64" s="8" t="s">
        <v>156</v>
      </c>
      <c r="G64" s="23" t="s">
        <v>44</v>
      </c>
      <c r="H64" s="8">
        <v>15</v>
      </c>
      <c r="I64" s="8">
        <v>10</v>
      </c>
      <c r="J64" s="21"/>
      <c r="K64" s="20">
        <v>1998</v>
      </c>
      <c r="L64" s="20">
        <v>2013</v>
      </c>
      <c r="M64" s="50">
        <v>50</v>
      </c>
    </row>
    <row r="65" spans="1:13" ht="15">
      <c r="A65" s="8">
        <f>A64+1</f>
        <v>58</v>
      </c>
      <c r="B65" s="10" t="s">
        <v>152</v>
      </c>
      <c r="C65" s="53" t="s">
        <v>155</v>
      </c>
      <c r="D65" s="9" t="s">
        <v>153</v>
      </c>
      <c r="E65" s="52" t="s">
        <v>154</v>
      </c>
      <c r="F65" s="8" t="s">
        <v>157</v>
      </c>
      <c r="G65" s="23" t="s">
        <v>43</v>
      </c>
      <c r="H65" s="24">
        <v>15</v>
      </c>
      <c r="I65" s="8">
        <v>10</v>
      </c>
      <c r="J65" s="21"/>
      <c r="K65" s="20">
        <v>1998</v>
      </c>
      <c r="L65" s="20">
        <v>2013</v>
      </c>
      <c r="M65" s="51">
        <v>50</v>
      </c>
    </row>
    <row r="66" spans="1:13" ht="15">
      <c r="A66" s="8"/>
      <c r="F66" s="8" t="s">
        <v>109</v>
      </c>
      <c r="H66" s="15">
        <f>SUM(H8:H65)/A65</f>
        <v>17.724137931034484</v>
      </c>
      <c r="M66" s="13">
        <f>SUM(M8:M65)</f>
        <v>98600</v>
      </c>
    </row>
    <row r="67" spans="1:13" ht="15">
      <c r="A67" s="8"/>
      <c r="J67" s="49" t="s">
        <v>120</v>
      </c>
      <c r="M67" s="14"/>
    </row>
    <row r="68" spans="1:10" ht="15">
      <c r="A68" s="8"/>
      <c r="B68" s="8" t="s">
        <v>89</v>
      </c>
      <c r="C68" t="s">
        <v>90</v>
      </c>
      <c r="J68" t="s">
        <v>120</v>
      </c>
    </row>
    <row r="75" ht="12.75">
      <c r="C75" t="s">
        <v>120</v>
      </c>
    </row>
  </sheetData>
  <sheetProtection/>
  <printOptions/>
  <pageMargins left="0.75" right="0.75" top="1" bottom="1" header="0.5" footer="0.5"/>
  <pageSetup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Yardley Farms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Apostol</dc:creator>
  <cp:keywords/>
  <dc:description/>
  <cp:lastModifiedBy>User</cp:lastModifiedBy>
  <cp:lastPrinted>2013-10-14T15:32:40Z</cp:lastPrinted>
  <dcterms:created xsi:type="dcterms:W3CDTF">2008-06-01T14:02:05Z</dcterms:created>
  <dcterms:modified xsi:type="dcterms:W3CDTF">2013-10-14T15:33:19Z</dcterms:modified>
  <cp:category/>
  <cp:version/>
  <cp:contentType/>
  <cp:contentStatus/>
</cp:coreProperties>
</file>